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памятка" sheetId="1" r:id="rId1"/>
    <sheet name="пример заполнения" sheetId="2" r:id="rId2"/>
    <sheet name="план комплектования" sheetId="3" r:id="rId3"/>
  </sheets>
  <definedNames>
    <definedName name="_xlnm._FilterDatabase" localSheetId="2" hidden="1">'план комплектования'!$A$3:$N$27</definedName>
    <definedName name="_xlnm._FilterDatabase" localSheetId="1" hidden="1">'пример заполнения'!$A$3:$N$7</definedName>
  </definedNames>
  <calcPr fullCalcOnLoad="1"/>
</workbook>
</file>

<file path=xl/sharedStrings.xml><?xml version="1.0" encoding="utf-8"?>
<sst xmlns="http://schemas.openxmlformats.org/spreadsheetml/2006/main" count="415" uniqueCount="137">
  <si>
    <t>При заполнении Плана комплектования на 2020-2021 учебный год необходимо соблюдать следующие правила:</t>
  </si>
  <si>
    <t>1. Номера учебных изданий в плане комплектования на 2020-2021 учебный год должны располагаться в порядке возрастания;</t>
  </si>
  <si>
    <t xml:space="preserve">2. Столбцы "Порядковый номер учебника по перечню", "Авторы, название учебного издания", "Класс" и "Наименование издателя(ей) учебника" должны соответствовать Федеральному перечню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образования, сформированный приказом Министерства просвещения РФ № 345 от 28.12.2018.(см. также изменения к ФПУ  Приказ № 233 от 08.05.2019 и № 632 от 22.11.2019)   </t>
  </si>
  <si>
    <t>3. В столбце "Вид учебного издания" указать: учебник</t>
  </si>
  <si>
    <t>4. Источник финансирования необходимо указывать так, как он дан в примере, а именно: а. Областной</t>
  </si>
  <si>
    <t xml:space="preserve">5. После заполнения заказа на учебные издания необходимо посчитать общее количество заказываемых экзмепляров и общую сумму </t>
  </si>
  <si>
    <r>
      <rPr>
        <sz val="12"/>
        <color indexed="62"/>
        <rFont val="Arial Cyr"/>
        <family val="0"/>
      </rPr>
      <t xml:space="preserve">6. </t>
    </r>
    <r>
      <rPr>
        <b/>
        <sz val="12"/>
        <color indexed="12"/>
        <rFont val="Arial Cyr"/>
        <family val="0"/>
      </rPr>
      <t>В столбце "Причина"</t>
    </r>
    <r>
      <rPr>
        <sz val="12"/>
        <color indexed="12"/>
        <rFont val="Arial Cyr"/>
        <family val="0"/>
      </rPr>
      <t xml:space="preserve"> указать причину заказа учебного издания, а именно: </t>
    </r>
    <r>
      <rPr>
        <b/>
        <sz val="12"/>
        <color indexed="12"/>
        <rFont val="Arial Cyr"/>
        <family val="0"/>
      </rPr>
      <t>1. не соответствие ФГОС  2. истечение срока использования с указание года издания заменяемого учебного издания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 xml:space="preserve"> 3. физический износ 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4. отсутствие в учебном фонде (касается учебных изданий)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 xml:space="preserve">  7. переход на новую программу (указать какую) и т.д. </t>
    </r>
  </si>
  <si>
    <t>План комплектования учебного фонда на 2020-2021 учебный год</t>
  </si>
  <si>
    <t>Округ</t>
  </si>
  <si>
    <t>№ БОУ</t>
  </si>
  <si>
    <t>№ учебного издания по перечню</t>
  </si>
  <si>
    <t>Авторы, название учебного издания</t>
  </si>
  <si>
    <t>Паралель</t>
  </si>
  <si>
    <t>Класс</t>
  </si>
  <si>
    <t>Вид учебного издания</t>
  </si>
  <si>
    <t>Издательство</t>
  </si>
  <si>
    <t>Кол-во экз., имеющихся в фонде библиотеке</t>
  </si>
  <si>
    <t>кол-во обучающихся в параллели классов</t>
  </si>
  <si>
    <t>Заказ (кол-во экземпляров)</t>
  </si>
  <si>
    <t>Цена учебника или комплекта, включая все части</t>
  </si>
  <si>
    <t>Сумма</t>
  </si>
  <si>
    <t>источник финансирования</t>
  </si>
  <si>
    <t>причина</t>
  </si>
  <si>
    <t>ЛАО</t>
  </si>
  <si>
    <t>1.1.1.1.3.5</t>
  </si>
  <si>
    <t>Канакина В.П., Горецкий В.Г. Русский язык. В 2-х частях</t>
  </si>
  <si>
    <t>учебник</t>
  </si>
  <si>
    <t>Просвещение</t>
  </si>
  <si>
    <t>областной</t>
  </si>
  <si>
    <t>не соответствие ФГОС</t>
  </si>
  <si>
    <t>1.1.1.2.5.4</t>
  </si>
  <si>
    <t>Климанова Л.Ф., Горецкий В.Г., Голованова М.В. и др. Литературное чтение. В 2-х частях</t>
  </si>
  <si>
    <t>1.2.1.2.1.2</t>
  </si>
  <si>
    <t>Полухина В.П., Коровина В.Я., Журавлёв В.П. и др. / Под ред. Коровиной В.Я. Литература. В 2-х частях</t>
  </si>
  <si>
    <t>1.3.1.1.7.2</t>
  </si>
  <si>
    <t>Михайлов О.Н., Шайтанов И.О., Чалмаев В.А. и др. / Под ред. Журавлёва В.П. Русский язык и литература. Литература. В 2-х частях</t>
  </si>
  <si>
    <t>Дрофа</t>
  </si>
  <si>
    <t>истечение срока использования, 2015</t>
  </si>
  <si>
    <t>ИТОГО:</t>
  </si>
  <si>
    <t>ИТОГО</t>
  </si>
  <si>
    <t>ОАО</t>
  </si>
  <si>
    <t>1.1.1.1.1.3</t>
  </si>
  <si>
    <t>Канакина В.П., Горецкий В.Г.Русский язык. 2 класс. В двух частях.</t>
  </si>
  <si>
    <t>1.1.1.2.2.2</t>
  </si>
  <si>
    <t xml:space="preserve">Климанова Л. Ф., Горецкий В.Г., Голованова М.В. и др.Литературное чтение. 2 класс. В двух частях. </t>
  </si>
  <si>
    <t>1.1.3.1.8.2</t>
  </si>
  <si>
    <t>Моро М.И., Бантова М.А., Бельтюкова Г.В. и др.Математика. 2 класс. В двух частях.</t>
  </si>
  <si>
    <t>1.1.4.1.3.2</t>
  </si>
  <si>
    <t>Плешаков А.А. Окружающий мир. 2 класс. В двух частях.</t>
  </si>
  <si>
    <t>1.1.6.1.1.2</t>
  </si>
  <si>
    <t>Коротеева Е.И./ Под ред. Неменского Б.М. Изобразительное искусство. Искусство и ты. 2 класс.</t>
  </si>
  <si>
    <t>1.1.6.2.2.2</t>
  </si>
  <si>
    <t>1.1.7.1.4.2</t>
  </si>
  <si>
    <t xml:space="preserve">Критская Е.Д., Сергеева Г.П., Шмагина Т.С. Музыка. 2 класс </t>
  </si>
  <si>
    <t xml:space="preserve">Лутцева Е.А., Зуева Т.П. Технология. 2 класс. </t>
  </si>
  <si>
    <t>3.1.1.1.22.3</t>
  </si>
  <si>
    <t>Александрова О.М., Вербицкая Л.А., Богданов С.И., Казакова Е.И., Кузнецова М.И., Петленко Л.В., Романова В.Ю., Рябинина Л.А., Соколова О.В. Русский родной язык 3 класс</t>
  </si>
  <si>
    <t>3.1.1.1.22.4</t>
  </si>
  <si>
    <t>3.2.1.1.12.1</t>
  </si>
  <si>
    <t>Александрова О.М., Загорская О.В., Богданов С.И.,  Вербицкая Л.А., Гостева Ю.Н., Доротина И.Н., Нарушевич Л.Г., Казакова Е.И., Васильевых И.П.. Русский родной язык 5 класс</t>
  </si>
  <si>
    <t>Александрова О.М., Вербицкая Л.А., Богданов С.И., Казакова Е.И., Кузнецова М.И., Петленко Л.В., Романова В.Ю., Рябинина Л.А., Соколова О.В. Русский родной язык 4 класс</t>
  </si>
  <si>
    <t>3.2.1.1.12.2</t>
  </si>
  <si>
    <t>3.2.1.1.12.3</t>
  </si>
  <si>
    <t>3.2.1.1.12.4</t>
  </si>
  <si>
    <t>3.2.1.1.12.5</t>
  </si>
  <si>
    <t>Александрова О.М., Загорская О.В., Богданов С.И.,  Вербицкая Л.А., Гостева Ю.Н., Доротина И.Н., Нарушевич Л.Г., Казакова Е.И., Васильевых И.П.. Русский родной язык 6 класс</t>
  </si>
  <si>
    <t>Александрова О.М., Загорская О.В., Богданов С.И.,  Вербицкая Л.А., Гостева Ю.Н., Доротина И.Н., Нарушевич Л.Г., Казакова Е.И., Васильевых И.П.. Русский родной язык 7 класс</t>
  </si>
  <si>
    <t>Александрова О.М., Загорская О.В., Богданов С.И.,  Вербицкая Л.А., Гостева Ю.Н., Доротина И.Н., Нарушевич Л.Г., Казакова Е.И., Васильевых И.П.. Русский родной язык 8 класс</t>
  </si>
  <si>
    <t>Александрова О.М., Загорская О.В., Богданов С.И.,  Вербицкая Л.А., Гостева Ю.Н., Доротина И.Н., Нарушевич Л.Г., Казакова Е.И., Васильевых И.П.. Русский родной язык 9 класс</t>
  </si>
  <si>
    <t xml:space="preserve">переход на новую программу </t>
  </si>
  <si>
    <t>1.3.1.1.4.2</t>
  </si>
  <si>
    <t>Львова С.И., Львов В.В. Русский язык (базовый и углубленный уровень</t>
  </si>
  <si>
    <t>Мнемозина</t>
  </si>
  <si>
    <t>рабочая тетрадь</t>
  </si>
  <si>
    <t>Афанасьева, Михеева. Rainbow English. Английский язык. 2 класс. Рабочая тетрадь</t>
  </si>
  <si>
    <t xml:space="preserve">1.2.1.1.4.1 </t>
  </si>
  <si>
    <t>Разумовская М.М.,Львова С.И.,Капинос В.И. и др. Русский язык</t>
  </si>
  <si>
    <t xml:space="preserve">1.2.1.1.4.2 </t>
  </si>
  <si>
    <t xml:space="preserve">Директор БОУ г. Омска "СОШ № 45"                                                                     Е.М.Машкарина               </t>
  </si>
  <si>
    <t>1.1.2.1.16.1</t>
  </si>
  <si>
    <t xml:space="preserve">Афанасьева О.В.,
Михеева И.В. Английский язык (в 2 частях)
</t>
  </si>
  <si>
    <t>докомплектование</t>
  </si>
  <si>
    <t>1.2.1.2.2.1</t>
  </si>
  <si>
    <t xml:space="preserve">Коровина В.Я., Журавлев В.П.,
Коровин В.И. Литература (в 2-х частях)
</t>
  </si>
  <si>
    <t>1.2.2.1.16.1</t>
  </si>
  <si>
    <t xml:space="preserve">Афанасьева О.В.,
Михеева И.В., Баранова К.М. Rainbow English. Английский язык (в 2 частях)
</t>
  </si>
  <si>
    <t>1.2.3.2.1.1</t>
  </si>
  <si>
    <t>Вигасин А.А., Годер Г.И., Свенцицкая И.С./под ред. Искандерова А.А. Всеобщая история. История Древнего мира.</t>
  </si>
  <si>
    <t>1.2.3.2.1.3</t>
  </si>
  <si>
    <t>1.2.3.2.1.2</t>
  </si>
  <si>
    <t xml:space="preserve">Агибалова Е.В.,
Донской Г.М./Под ред. Сванидзе А.А. Всеобщая история. История Средних веков.
</t>
  </si>
  <si>
    <t xml:space="preserve">Юдовская А.Я.,
Баранов П.А.,
Ванюшкина Л.М./Под ред. Искендерова А.А. Всеобщая история. История Нового времени.
</t>
  </si>
  <si>
    <t>1.2.3.2.1.4</t>
  </si>
  <si>
    <t>1.2.3.2.1.5</t>
  </si>
  <si>
    <t>1.2.3.4.1.1</t>
  </si>
  <si>
    <t>Алексеев А.И.,
Николина В.В.,
Липкина Е.К. и др. География</t>
  </si>
  <si>
    <t>1.2.4.2.6.1</t>
  </si>
  <si>
    <t>Мерзляк А.Г.,Полонский В.Б.,Якир М.С./Под ред. Подольского В.Е. Алгебра.</t>
  </si>
  <si>
    <t>ООО "Издательский центр ВЕНТАНА-ГРАФ"</t>
  </si>
  <si>
    <t>1.2.5.2.5.1</t>
  </si>
  <si>
    <t xml:space="preserve">Сивоглазов В.И.,
Плешаков А.А. Биология.
</t>
  </si>
  <si>
    <t>1.2.5.3.1.1</t>
  </si>
  <si>
    <t>Габриелян О.С., Остроумов И.Г., Сладков С.А. Химия.</t>
  </si>
  <si>
    <t>1.3.3.1.9.1</t>
  </si>
  <si>
    <t xml:space="preserve">Сороко-Цюпа О.С.,
Сороко-Цюпа А.О./Под ред. Искендерова А.А.История. Всеобщая история. Новейшая история (базовый и углубленный уровни)
</t>
  </si>
  <si>
    <t>Мерзляк А.Г.,Полонский В.Б.,Якир М.С./Под ред. Подольского В.Е. Математика.</t>
  </si>
  <si>
    <t>1.2.4.1.8.1</t>
  </si>
  <si>
    <t>1.2.7.1.3.1</t>
  </si>
  <si>
    <t xml:space="preserve">Тищенко А.Т., Синицы Н.В. Технология. </t>
  </si>
  <si>
    <t>1.2.5.3.1.2</t>
  </si>
  <si>
    <t>План комплектования учебного фонда на 2020-2021 учебный год БОУ г. Омска "СОШ №  45" (учебники и рабочие тетради)</t>
  </si>
  <si>
    <t>1.2.6.1.1.1</t>
  </si>
  <si>
    <t>Горяева Н.А.,
Островская О.В./
Под ред. Неменского Б.М.
Изобразительное искусство</t>
  </si>
  <si>
    <t>1.2.6.1.1.2</t>
  </si>
  <si>
    <t>Неменская Л.А./
Под ред. Неменского Б.М.
Изобразительное искусство</t>
  </si>
  <si>
    <t xml:space="preserve">Питерских А.С.,
Гуров Г.Е./
Под ред. Неменского Б.М. Изобразительное искусство
</t>
  </si>
  <si>
    <t>1.2.6.1.1.3</t>
  </si>
  <si>
    <t>Сергеева Г.П., Критская Е.Д. Музыка</t>
  </si>
  <si>
    <t>1.2.6.2.1.1</t>
  </si>
  <si>
    <t>1.2.6.2.1.2</t>
  </si>
  <si>
    <t>1.2.6.2.1.3</t>
  </si>
  <si>
    <t>1.2.3.3.1.1</t>
  </si>
  <si>
    <t>1.2.3.3.1.2</t>
  </si>
  <si>
    <t>1.2.3.3.1.3</t>
  </si>
  <si>
    <t>1.2.3.3.1.4</t>
  </si>
  <si>
    <t>Боголюбов Л.Н.,
Виноградова Н.Ф.,
Городецкая Н.И. и др. Обществознание</t>
  </si>
  <si>
    <t>Боголюбов Л.Н., Иванова Л.Ф., Городецкая Н.И. и др. Обществознание</t>
  </si>
  <si>
    <t>Боголюбов Л.Н., Лазебникова А.Ю., Городецкая Н.И. и др. Обществознание</t>
  </si>
  <si>
    <t>Боголюбов Л.Н., Лазебникова А.Ю., Матвеев А.И. и др. Обществознание</t>
  </si>
  <si>
    <t>1.2.6.2.1.4</t>
  </si>
  <si>
    <t>Илюхина В. А. Чудо - пропись. 1 класс. В 4-х частях. Часть 1</t>
  </si>
  <si>
    <t>Илюхина В. А. Чудо - пропись. 1 класс. В 4-х частях. Часть 2</t>
  </si>
  <si>
    <t>Илюхина В. А. Чудо - пропись. 1 класс. В 4-х частях. Часть 3</t>
  </si>
  <si>
    <t>Илюхина В. А. Чудо - пропись. 1 класс. В 4-х частях. Часть 4</t>
  </si>
  <si>
    <t>Моро М. И., Волкова С. И. Математика. 1 класс. В 2-х частях. Часть 1</t>
  </si>
  <si>
    <t>Моро М. И., Волкова С. И. Математика. 1 класс. В 2-х частях. Часть 2</t>
  </si>
  <si>
    <t>всего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</si>
</sst>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"/>
      <family val="0"/>
    </font>
    <font>
      <sz val="10"/>
      <name val="Arial Cyr"/>
      <family val="0"/>
    </font>
    <font>
      <b/>
      <sz val="12"/>
      <color indexed="62"/>
      <name val="Arial Cyr"/>
      <family val="0"/>
    </font>
    <font>
      <sz val="12"/>
      <color indexed="62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textRotation="90"/>
      <protection/>
    </xf>
    <xf numFmtId="0" fontId="8" fillId="0" borderId="10" xfId="0" applyNumberFormat="1" applyFont="1" applyFill="1" applyBorder="1" applyAlignment="1" applyProtection="1">
      <alignment horizontal="center" vertical="center" textRotation="90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Font="1" applyFill="1" applyBorder="1" applyAlignment="1">
      <alignment horizontal="center" vertical="center" textRotation="90" wrapText="1"/>
    </xf>
    <xf numFmtId="2" fontId="9" fillId="0" borderId="10" xfId="0" applyNumberFormat="1" applyFont="1" applyFill="1" applyBorder="1" applyAlignment="1">
      <alignment horizontal="center" vertical="center" textRotation="90" wrapText="1"/>
    </xf>
    <xf numFmtId="172" fontId="7" fillId="0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justify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52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1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15" fillId="0" borderId="10" xfId="0" applyFont="1" applyFill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2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2" fontId="57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17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 textRotation="90"/>
      <protection/>
    </xf>
    <xf numFmtId="0" fontId="7" fillId="0" borderId="11" xfId="0" applyNumberFormat="1" applyFont="1" applyFill="1" applyBorder="1" applyAlignment="1" applyProtection="1">
      <alignment horizontal="center" vertical="center" textRotation="90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1" xfId="0" applyFont="1" applyFill="1" applyBorder="1" applyAlignment="1">
      <alignment horizontal="center" vertical="center" textRotation="90" wrapText="1"/>
    </xf>
    <xf numFmtId="2" fontId="9" fillId="0" borderId="11" xfId="0" applyNumberFormat="1" applyFont="1" applyFill="1" applyBorder="1" applyAlignment="1">
      <alignment horizontal="center" vertical="center" textRotation="90" wrapText="1"/>
    </xf>
    <xf numFmtId="172" fontId="7" fillId="0" borderId="11" xfId="0" applyNumberFormat="1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justify"/>
    </xf>
    <xf numFmtId="0" fontId="13" fillId="0" borderId="11" xfId="0" applyFont="1" applyBorder="1" applyAlignment="1">
      <alignment/>
    </xf>
    <xf numFmtId="0" fontId="7" fillId="33" borderId="13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2" fontId="19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1" fontId="13" fillId="33" borderId="13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/>
    </xf>
    <xf numFmtId="2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/>
    </xf>
    <xf numFmtId="0" fontId="19" fillId="34" borderId="12" xfId="0" applyNumberFormat="1" applyFont="1" applyFill="1" applyBorder="1" applyAlignment="1" applyProtection="1">
      <alignment horizontal="left" vertical="center"/>
      <protection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>
      <alignment/>
    </xf>
    <xf numFmtId="0" fontId="19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>
      <alignment horizontal="center" vertical="center" wrapText="1"/>
    </xf>
    <xf numFmtId="2" fontId="19" fillId="34" borderId="12" xfId="0" applyNumberFormat="1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wrapText="1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2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39.28125" style="1" customWidth="1"/>
  </cols>
  <sheetData>
    <row r="1" ht="22.5" customHeight="1">
      <c r="A1" s="2" t="s">
        <v>0</v>
      </c>
    </row>
    <row r="2" ht="15">
      <c r="A2" s="3"/>
    </row>
    <row r="3" ht="15.75">
      <c r="A3" s="4" t="s">
        <v>1</v>
      </c>
    </row>
    <row r="4" ht="15">
      <c r="A4" s="3"/>
    </row>
    <row r="5" ht="94.5">
      <c r="A5" s="5" t="s">
        <v>2</v>
      </c>
    </row>
    <row r="6" ht="15">
      <c r="A6" s="3"/>
    </row>
    <row r="7" ht="15">
      <c r="A7" s="3"/>
    </row>
    <row r="8" ht="15.75">
      <c r="A8" s="6" t="s">
        <v>3</v>
      </c>
    </row>
    <row r="9" ht="15.75">
      <c r="A9" s="4"/>
    </row>
    <row r="10" ht="15">
      <c r="A10" s="3"/>
    </row>
    <row r="11" ht="15.75">
      <c r="A11" s="4" t="s">
        <v>4</v>
      </c>
    </row>
    <row r="12" ht="15">
      <c r="A12" s="3"/>
    </row>
    <row r="13" ht="15.75">
      <c r="A13" s="4" t="s">
        <v>5</v>
      </c>
    </row>
    <row r="14" ht="15.75">
      <c r="A14" s="4"/>
    </row>
    <row r="15" ht="15">
      <c r="A15" s="3"/>
    </row>
    <row r="16" ht="76.5" customHeight="1">
      <c r="A16" s="7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6" sqref="O6"/>
    </sheetView>
  </sheetViews>
  <sheetFormatPr defaultColWidth="9.00390625" defaultRowHeight="12.75"/>
  <cols>
    <col min="1" max="1" width="6.57421875" style="1" customWidth="1"/>
    <col min="2" max="2" width="5.57421875" style="1" customWidth="1"/>
    <col min="3" max="3" width="11.00390625" style="1" customWidth="1"/>
    <col min="4" max="4" width="29.8515625" style="1" customWidth="1"/>
    <col min="5" max="5" width="6.00390625" style="1" customWidth="1"/>
    <col min="6" max="6" width="5.57421875" style="1" customWidth="1"/>
    <col min="7" max="7" width="12.00390625" style="1" customWidth="1"/>
    <col min="8" max="8" width="7.8515625" style="1" customWidth="1"/>
    <col min="9" max="10" width="7.00390625" style="1" customWidth="1"/>
    <col min="11" max="11" width="6.421875" style="1" customWidth="1"/>
    <col min="12" max="12" width="6.7109375" style="8" customWidth="1"/>
    <col min="13" max="13" width="11.7109375" style="8" customWidth="1"/>
    <col min="14" max="14" width="10.28125" style="1" customWidth="1"/>
    <col min="15" max="15" width="28.57421875" style="1" customWidth="1"/>
  </cols>
  <sheetData>
    <row r="1" spans="1:14" ht="15.75" customHeight="1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3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9"/>
      <c r="M2" s="10"/>
    </row>
    <row r="3" spans="1:15" ht="117.75" customHeight="1">
      <c r="A3" s="11" t="s">
        <v>8</v>
      </c>
      <c r="B3" s="12" t="s">
        <v>9</v>
      </c>
      <c r="C3" s="13" t="s">
        <v>10</v>
      </c>
      <c r="D3" s="14" t="s">
        <v>11</v>
      </c>
      <c r="E3" s="15" t="s">
        <v>12</v>
      </c>
      <c r="F3" s="16" t="s">
        <v>13</v>
      </c>
      <c r="G3" s="16" t="s">
        <v>14</v>
      </c>
      <c r="H3" s="17" t="s">
        <v>15</v>
      </c>
      <c r="I3" s="18" t="s">
        <v>16</v>
      </c>
      <c r="J3" s="19" t="s">
        <v>17</v>
      </c>
      <c r="K3" s="13" t="s">
        <v>18</v>
      </c>
      <c r="L3" s="20" t="s">
        <v>19</v>
      </c>
      <c r="M3" s="21" t="s">
        <v>20</v>
      </c>
      <c r="N3" s="22" t="s">
        <v>21</v>
      </c>
      <c r="O3" s="23" t="s">
        <v>22</v>
      </c>
    </row>
    <row r="4" spans="1:15" ht="25.5">
      <c r="A4" s="24" t="s">
        <v>23</v>
      </c>
      <c r="B4" s="24">
        <v>169</v>
      </c>
      <c r="C4" s="25" t="s">
        <v>24</v>
      </c>
      <c r="D4" s="26" t="s">
        <v>25</v>
      </c>
      <c r="E4" s="27">
        <v>4</v>
      </c>
      <c r="F4" s="28">
        <v>4</v>
      </c>
      <c r="G4" s="28" t="s">
        <v>26</v>
      </c>
      <c r="H4" s="24" t="s">
        <v>27</v>
      </c>
      <c r="I4" s="29">
        <v>10</v>
      </c>
      <c r="J4" s="29">
        <v>55</v>
      </c>
      <c r="K4" s="29">
        <v>45</v>
      </c>
      <c r="L4" s="30">
        <v>408</v>
      </c>
      <c r="M4" s="31">
        <f>K4*L4</f>
        <v>18360</v>
      </c>
      <c r="N4" s="24" t="s">
        <v>28</v>
      </c>
      <c r="O4" s="32" t="s">
        <v>29</v>
      </c>
    </row>
    <row r="5" spans="1:15" ht="51">
      <c r="A5" s="24" t="s">
        <v>23</v>
      </c>
      <c r="B5" s="24">
        <v>169</v>
      </c>
      <c r="C5" s="25" t="s">
        <v>30</v>
      </c>
      <c r="D5" s="26" t="s">
        <v>31</v>
      </c>
      <c r="E5" s="27">
        <v>4</v>
      </c>
      <c r="F5" s="28">
        <v>4</v>
      </c>
      <c r="G5" s="28" t="s">
        <v>26</v>
      </c>
      <c r="H5" s="24" t="s">
        <v>27</v>
      </c>
      <c r="I5" s="33">
        <v>0</v>
      </c>
      <c r="J5" s="29">
        <v>55</v>
      </c>
      <c r="K5" s="29">
        <v>55</v>
      </c>
      <c r="L5" s="30">
        <v>408</v>
      </c>
      <c r="M5" s="31">
        <f>K5*L5</f>
        <v>22440</v>
      </c>
      <c r="N5" s="24" t="s">
        <v>28</v>
      </c>
      <c r="O5" s="32" t="s">
        <v>29</v>
      </c>
    </row>
    <row r="6" spans="1:15" ht="51">
      <c r="A6" s="24" t="s">
        <v>23</v>
      </c>
      <c r="B6" s="24">
        <v>169</v>
      </c>
      <c r="C6" s="25" t="s">
        <v>32</v>
      </c>
      <c r="D6" s="34" t="s">
        <v>33</v>
      </c>
      <c r="E6" s="27">
        <v>6</v>
      </c>
      <c r="F6" s="27">
        <v>6</v>
      </c>
      <c r="G6" s="28" t="s">
        <v>26</v>
      </c>
      <c r="H6" s="24" t="s">
        <v>27</v>
      </c>
      <c r="I6" s="29">
        <v>0</v>
      </c>
      <c r="J6" s="29">
        <v>68</v>
      </c>
      <c r="K6" s="29">
        <v>65</v>
      </c>
      <c r="L6" s="30">
        <v>486</v>
      </c>
      <c r="M6" s="31">
        <f>K6*L6</f>
        <v>31590</v>
      </c>
      <c r="N6" s="24" t="s">
        <v>28</v>
      </c>
      <c r="O6" s="32" t="s">
        <v>29</v>
      </c>
    </row>
    <row r="7" spans="1:15" s="38" customFormat="1" ht="63.75">
      <c r="A7" s="24" t="s">
        <v>23</v>
      </c>
      <c r="B7" s="24">
        <v>169</v>
      </c>
      <c r="C7" s="25" t="s">
        <v>34</v>
      </c>
      <c r="D7" s="34" t="s">
        <v>35</v>
      </c>
      <c r="E7" s="27">
        <v>11</v>
      </c>
      <c r="F7" s="35">
        <v>11</v>
      </c>
      <c r="G7" s="28" t="s">
        <v>26</v>
      </c>
      <c r="H7" s="36" t="s">
        <v>36</v>
      </c>
      <c r="I7" s="29">
        <v>70</v>
      </c>
      <c r="J7" s="29">
        <v>100</v>
      </c>
      <c r="K7" s="29">
        <v>30</v>
      </c>
      <c r="L7" s="30">
        <v>466</v>
      </c>
      <c r="M7" s="31">
        <f>K7*L7</f>
        <v>13980</v>
      </c>
      <c r="N7" s="24" t="s">
        <v>28</v>
      </c>
      <c r="O7" s="37" t="s">
        <v>37</v>
      </c>
    </row>
    <row r="8" spans="1:15" ht="12.75">
      <c r="A8" s="23"/>
      <c r="B8" s="23"/>
      <c r="C8" s="23"/>
      <c r="D8" s="39" t="s">
        <v>38</v>
      </c>
      <c r="E8" s="23"/>
      <c r="F8" s="23"/>
      <c r="G8" s="23"/>
      <c r="H8" s="23"/>
      <c r="I8" s="23"/>
      <c r="J8" s="23"/>
      <c r="K8" s="23">
        <f>SUM(K4:K7)</f>
        <v>195</v>
      </c>
      <c r="L8" s="40"/>
      <c r="M8" s="40">
        <f>SUM(M4:M7)</f>
        <v>86370</v>
      </c>
      <c r="N8" s="23"/>
      <c r="O8" s="23"/>
    </row>
  </sheetData>
  <sheetProtection selectLockedCells="1" selectUnlockedCells="1"/>
  <autoFilter ref="A3:N7"/>
  <mergeCells count="2">
    <mergeCell ref="A1:N1"/>
    <mergeCell ref="A2:K2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50" workbookViewId="0" topLeftCell="A25">
      <selection activeCell="R28" sqref="R28"/>
    </sheetView>
  </sheetViews>
  <sheetFormatPr defaultColWidth="9.00390625" defaultRowHeight="12.75"/>
  <cols>
    <col min="1" max="1" width="6.57421875" style="1" customWidth="1"/>
    <col min="2" max="2" width="5.57421875" style="1" customWidth="1"/>
    <col min="3" max="3" width="11.00390625" style="1" customWidth="1"/>
    <col min="4" max="4" width="36.28125" style="1" customWidth="1"/>
    <col min="5" max="5" width="6.00390625" style="1" customWidth="1"/>
    <col min="6" max="6" width="5.57421875" style="1" customWidth="1"/>
    <col min="7" max="7" width="13.140625" style="1" customWidth="1"/>
    <col min="8" max="8" width="15.57421875" style="1" customWidth="1"/>
    <col min="9" max="9" width="8.7109375" style="9" customWidth="1"/>
    <col min="10" max="10" width="7.00390625" style="9" customWidth="1"/>
    <col min="11" max="11" width="7.28125" style="9" customWidth="1"/>
    <col min="12" max="12" width="9.140625" style="9" customWidth="1"/>
    <col min="13" max="13" width="11.8515625" style="1" customWidth="1"/>
    <col min="14" max="15" width="13.140625" style="1" customWidth="1"/>
  </cols>
  <sheetData>
    <row r="1" spans="1:14" ht="15.75" customHeight="1">
      <c r="A1" s="104" t="s">
        <v>110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3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M2" s="10"/>
    </row>
    <row r="3" spans="1:15" ht="117.75" customHeight="1">
      <c r="A3" s="67" t="s">
        <v>8</v>
      </c>
      <c r="B3" s="67" t="s">
        <v>9</v>
      </c>
      <c r="C3" s="68" t="s">
        <v>10</v>
      </c>
      <c r="D3" s="69" t="s">
        <v>11</v>
      </c>
      <c r="E3" s="70" t="s">
        <v>12</v>
      </c>
      <c r="F3" s="71" t="s">
        <v>13</v>
      </c>
      <c r="G3" s="71" t="s">
        <v>14</v>
      </c>
      <c r="H3" s="72" t="s">
        <v>15</v>
      </c>
      <c r="I3" s="73" t="s">
        <v>16</v>
      </c>
      <c r="J3" s="74" t="s">
        <v>17</v>
      </c>
      <c r="K3" s="68" t="s">
        <v>18</v>
      </c>
      <c r="L3" s="75" t="s">
        <v>19</v>
      </c>
      <c r="M3" s="76" t="s">
        <v>20</v>
      </c>
      <c r="N3" s="77" t="s">
        <v>21</v>
      </c>
      <c r="O3" s="78" t="s">
        <v>22</v>
      </c>
    </row>
    <row r="4" spans="1:15" ht="47.25">
      <c r="A4" s="65" t="s">
        <v>40</v>
      </c>
      <c r="B4" s="52">
        <v>45</v>
      </c>
      <c r="C4" s="41" t="s">
        <v>41</v>
      </c>
      <c r="D4" s="41" t="s">
        <v>42</v>
      </c>
      <c r="E4" s="49">
        <v>2</v>
      </c>
      <c r="F4" s="50">
        <v>2</v>
      </c>
      <c r="G4" s="50" t="s">
        <v>26</v>
      </c>
      <c r="H4" s="51" t="s">
        <v>27</v>
      </c>
      <c r="I4" s="55">
        <v>25</v>
      </c>
      <c r="J4" s="56">
        <v>109</v>
      </c>
      <c r="K4" s="52">
        <v>84</v>
      </c>
      <c r="L4" s="42">
        <v>765.6</v>
      </c>
      <c r="M4" s="82">
        <f>K4*L4</f>
        <v>64310.4</v>
      </c>
      <c r="N4" s="51" t="s">
        <v>28</v>
      </c>
      <c r="O4" s="60" t="s">
        <v>81</v>
      </c>
    </row>
    <row r="5" spans="1:15" ht="63">
      <c r="A5" s="65" t="s">
        <v>40</v>
      </c>
      <c r="B5" s="52">
        <v>45</v>
      </c>
      <c r="C5" s="41" t="s">
        <v>43</v>
      </c>
      <c r="D5" s="41" t="s">
        <v>44</v>
      </c>
      <c r="E5" s="49">
        <v>2</v>
      </c>
      <c r="F5" s="50">
        <v>2</v>
      </c>
      <c r="G5" s="50" t="s">
        <v>26</v>
      </c>
      <c r="H5" s="51" t="s">
        <v>27</v>
      </c>
      <c r="I5" s="55">
        <v>25</v>
      </c>
      <c r="J5" s="56">
        <v>109</v>
      </c>
      <c r="K5" s="52">
        <v>84</v>
      </c>
      <c r="L5" s="57">
        <v>787.6</v>
      </c>
      <c r="M5" s="82">
        <f aca="true" t="shared" si="0" ref="M5:M57">K5*L5</f>
        <v>66158.40000000001</v>
      </c>
      <c r="N5" s="51" t="s">
        <v>28</v>
      </c>
      <c r="O5" s="60" t="s">
        <v>81</v>
      </c>
    </row>
    <row r="6" spans="1:15" ht="47.25">
      <c r="A6" s="65" t="s">
        <v>40</v>
      </c>
      <c r="B6" s="52">
        <v>45</v>
      </c>
      <c r="C6" s="41" t="s">
        <v>45</v>
      </c>
      <c r="D6" s="41" t="s">
        <v>46</v>
      </c>
      <c r="E6" s="49">
        <v>2</v>
      </c>
      <c r="F6" s="50">
        <v>2</v>
      </c>
      <c r="G6" s="50" t="s">
        <v>26</v>
      </c>
      <c r="H6" s="51" t="s">
        <v>27</v>
      </c>
      <c r="I6" s="55">
        <v>25</v>
      </c>
      <c r="J6" s="56">
        <v>109</v>
      </c>
      <c r="K6" s="52">
        <v>84</v>
      </c>
      <c r="L6" s="57">
        <v>744.92</v>
      </c>
      <c r="M6" s="82">
        <f t="shared" si="0"/>
        <v>62573.28</v>
      </c>
      <c r="N6" s="51" t="s">
        <v>28</v>
      </c>
      <c r="O6" s="60" t="s">
        <v>81</v>
      </c>
    </row>
    <row r="7" spans="1:15" ht="63">
      <c r="A7" s="65" t="s">
        <v>40</v>
      </c>
      <c r="B7" s="52"/>
      <c r="C7" s="46" t="s">
        <v>79</v>
      </c>
      <c r="D7" s="41" t="s">
        <v>80</v>
      </c>
      <c r="E7" s="49">
        <v>2</v>
      </c>
      <c r="F7" s="50">
        <v>2</v>
      </c>
      <c r="G7" s="50" t="s">
        <v>26</v>
      </c>
      <c r="H7" s="51" t="s">
        <v>36</v>
      </c>
      <c r="I7" s="55">
        <v>89</v>
      </c>
      <c r="J7" s="56">
        <v>109</v>
      </c>
      <c r="K7" s="52">
        <v>20</v>
      </c>
      <c r="L7" s="57">
        <v>516</v>
      </c>
      <c r="M7" s="82">
        <f t="shared" si="0"/>
        <v>10320</v>
      </c>
      <c r="N7" s="51" t="s">
        <v>28</v>
      </c>
      <c r="O7" s="60" t="s">
        <v>81</v>
      </c>
    </row>
    <row r="8" spans="1:15" ht="31.5">
      <c r="A8" s="65" t="s">
        <v>40</v>
      </c>
      <c r="B8" s="52">
        <v>45</v>
      </c>
      <c r="C8" s="41" t="s">
        <v>47</v>
      </c>
      <c r="D8" s="41" t="s">
        <v>48</v>
      </c>
      <c r="E8" s="49">
        <v>2</v>
      </c>
      <c r="F8" s="50">
        <v>2</v>
      </c>
      <c r="G8" s="50" t="s">
        <v>26</v>
      </c>
      <c r="H8" s="51" t="s">
        <v>27</v>
      </c>
      <c r="I8" s="55">
        <v>25</v>
      </c>
      <c r="J8" s="56">
        <v>109</v>
      </c>
      <c r="K8" s="52">
        <v>84</v>
      </c>
      <c r="L8" s="57">
        <v>730.4</v>
      </c>
      <c r="M8" s="82">
        <f t="shared" si="0"/>
        <v>61353.6</v>
      </c>
      <c r="N8" s="51" t="s">
        <v>28</v>
      </c>
      <c r="O8" s="60" t="s">
        <v>81</v>
      </c>
    </row>
    <row r="9" spans="1:15" ht="47.25">
      <c r="A9" s="65" t="s">
        <v>40</v>
      </c>
      <c r="B9" s="52">
        <v>45</v>
      </c>
      <c r="C9" s="41" t="s">
        <v>49</v>
      </c>
      <c r="D9" s="41" t="s">
        <v>50</v>
      </c>
      <c r="E9" s="49">
        <v>2</v>
      </c>
      <c r="F9" s="50">
        <v>2</v>
      </c>
      <c r="G9" s="50" t="s">
        <v>26</v>
      </c>
      <c r="H9" s="51" t="s">
        <v>27</v>
      </c>
      <c r="I9" s="55">
        <v>25</v>
      </c>
      <c r="J9" s="56">
        <v>109</v>
      </c>
      <c r="K9" s="52">
        <v>84</v>
      </c>
      <c r="L9" s="57">
        <v>400.84</v>
      </c>
      <c r="M9" s="82">
        <f t="shared" si="0"/>
        <v>33670.56</v>
      </c>
      <c r="N9" s="51" t="s">
        <v>28</v>
      </c>
      <c r="O9" s="60" t="s">
        <v>81</v>
      </c>
    </row>
    <row r="10" spans="1:15" ht="31.5">
      <c r="A10" s="65" t="s">
        <v>40</v>
      </c>
      <c r="B10" s="52">
        <v>45</v>
      </c>
      <c r="C10" s="41" t="s">
        <v>51</v>
      </c>
      <c r="D10" s="66" t="s">
        <v>53</v>
      </c>
      <c r="E10" s="49">
        <v>2</v>
      </c>
      <c r="F10" s="50">
        <v>2</v>
      </c>
      <c r="G10" s="50" t="s">
        <v>26</v>
      </c>
      <c r="H10" s="51" t="s">
        <v>27</v>
      </c>
      <c r="I10" s="55">
        <v>25</v>
      </c>
      <c r="J10" s="56">
        <v>109</v>
      </c>
      <c r="K10" s="52">
        <v>84</v>
      </c>
      <c r="L10" s="57">
        <v>391.16</v>
      </c>
      <c r="M10" s="82">
        <f t="shared" si="0"/>
        <v>32857.44</v>
      </c>
      <c r="N10" s="51" t="s">
        <v>28</v>
      </c>
      <c r="O10" s="60" t="s">
        <v>81</v>
      </c>
    </row>
    <row r="11" spans="1:15" ht="31.5">
      <c r="A11" s="65" t="s">
        <v>40</v>
      </c>
      <c r="B11" s="52">
        <v>45</v>
      </c>
      <c r="C11" s="41" t="s">
        <v>52</v>
      </c>
      <c r="D11" s="66" t="s">
        <v>54</v>
      </c>
      <c r="E11" s="49">
        <v>2</v>
      </c>
      <c r="F11" s="50">
        <v>2</v>
      </c>
      <c r="G11" s="50" t="s">
        <v>26</v>
      </c>
      <c r="H11" s="51" t="s">
        <v>27</v>
      </c>
      <c r="I11" s="55">
        <v>25</v>
      </c>
      <c r="J11" s="56">
        <v>109</v>
      </c>
      <c r="K11" s="52">
        <v>84</v>
      </c>
      <c r="L11" s="57">
        <v>389.18</v>
      </c>
      <c r="M11" s="82">
        <f t="shared" si="0"/>
        <v>32691.12</v>
      </c>
      <c r="N11" s="51" t="s">
        <v>28</v>
      </c>
      <c r="O11" s="60" t="s">
        <v>81</v>
      </c>
    </row>
    <row r="12" spans="1:15" ht="47.25">
      <c r="A12" s="65" t="s">
        <v>40</v>
      </c>
      <c r="B12" s="52">
        <v>45</v>
      </c>
      <c r="C12" s="43" t="s">
        <v>75</v>
      </c>
      <c r="D12" s="43" t="s">
        <v>76</v>
      </c>
      <c r="E12" s="49">
        <v>5</v>
      </c>
      <c r="F12" s="50">
        <v>5</v>
      </c>
      <c r="G12" s="50" t="s">
        <v>26</v>
      </c>
      <c r="H12" s="51" t="s">
        <v>36</v>
      </c>
      <c r="I12" s="55">
        <v>72</v>
      </c>
      <c r="J12" s="56">
        <v>92</v>
      </c>
      <c r="K12" s="52">
        <v>20</v>
      </c>
      <c r="L12" s="57">
        <v>480</v>
      </c>
      <c r="M12" s="82">
        <f t="shared" si="0"/>
        <v>9600</v>
      </c>
      <c r="N12" s="51" t="s">
        <v>28</v>
      </c>
      <c r="O12" s="60" t="s">
        <v>81</v>
      </c>
    </row>
    <row r="13" spans="1:15" ht="47.25">
      <c r="A13" s="65" t="s">
        <v>40</v>
      </c>
      <c r="B13" s="52">
        <v>45</v>
      </c>
      <c r="C13" s="43" t="s">
        <v>77</v>
      </c>
      <c r="D13" s="43" t="s">
        <v>76</v>
      </c>
      <c r="E13" s="49">
        <v>6</v>
      </c>
      <c r="F13" s="50">
        <v>6</v>
      </c>
      <c r="G13" s="50" t="s">
        <v>26</v>
      </c>
      <c r="H13" s="51" t="s">
        <v>36</v>
      </c>
      <c r="I13" s="55">
        <v>62</v>
      </c>
      <c r="J13" s="56">
        <v>72</v>
      </c>
      <c r="K13" s="52">
        <v>10</v>
      </c>
      <c r="L13" s="57">
        <v>480</v>
      </c>
      <c r="M13" s="82">
        <f t="shared" si="0"/>
        <v>4800</v>
      </c>
      <c r="N13" s="51" t="s">
        <v>28</v>
      </c>
      <c r="O13" s="60" t="s">
        <v>81</v>
      </c>
    </row>
    <row r="14" spans="1:15" ht="63">
      <c r="A14" s="65" t="s">
        <v>40</v>
      </c>
      <c r="B14" s="52">
        <v>45</v>
      </c>
      <c r="C14" s="43" t="s">
        <v>82</v>
      </c>
      <c r="D14" s="43" t="s">
        <v>83</v>
      </c>
      <c r="E14" s="49">
        <v>5</v>
      </c>
      <c r="F14" s="50">
        <v>5</v>
      </c>
      <c r="G14" s="50" t="s">
        <v>26</v>
      </c>
      <c r="H14" s="51" t="s">
        <v>27</v>
      </c>
      <c r="I14" s="55">
        <v>72</v>
      </c>
      <c r="J14" s="56">
        <v>92</v>
      </c>
      <c r="K14" s="52">
        <v>20</v>
      </c>
      <c r="L14" s="57">
        <v>747.12</v>
      </c>
      <c r="M14" s="82">
        <f t="shared" si="0"/>
        <v>14942.4</v>
      </c>
      <c r="N14" s="51" t="s">
        <v>28</v>
      </c>
      <c r="O14" s="60" t="s">
        <v>81</v>
      </c>
    </row>
    <row r="15" spans="1:15" ht="78.75">
      <c r="A15" s="65" t="s">
        <v>40</v>
      </c>
      <c r="B15" s="52">
        <v>45</v>
      </c>
      <c r="C15" s="46" t="s">
        <v>84</v>
      </c>
      <c r="D15" s="41" t="s">
        <v>85</v>
      </c>
      <c r="E15" s="49">
        <v>5</v>
      </c>
      <c r="F15" s="50">
        <v>5</v>
      </c>
      <c r="G15" s="50" t="s">
        <v>26</v>
      </c>
      <c r="H15" s="51" t="s">
        <v>36</v>
      </c>
      <c r="I15" s="55">
        <v>72</v>
      </c>
      <c r="J15" s="56">
        <v>92</v>
      </c>
      <c r="K15" s="52">
        <v>20</v>
      </c>
      <c r="L15" s="57">
        <v>580</v>
      </c>
      <c r="M15" s="82">
        <f t="shared" si="0"/>
        <v>11600</v>
      </c>
      <c r="N15" s="51" t="s">
        <v>28</v>
      </c>
      <c r="O15" s="60" t="s">
        <v>81</v>
      </c>
    </row>
    <row r="16" spans="1:15" ht="63">
      <c r="A16" s="65" t="s">
        <v>40</v>
      </c>
      <c r="B16" s="52">
        <v>45</v>
      </c>
      <c r="C16" s="46" t="s">
        <v>86</v>
      </c>
      <c r="D16" s="43" t="s">
        <v>87</v>
      </c>
      <c r="E16" s="49">
        <v>5</v>
      </c>
      <c r="F16" s="50">
        <v>5</v>
      </c>
      <c r="G16" s="50" t="s">
        <v>26</v>
      </c>
      <c r="H16" s="51" t="s">
        <v>27</v>
      </c>
      <c r="I16" s="55">
        <v>0</v>
      </c>
      <c r="J16" s="56">
        <v>92</v>
      </c>
      <c r="K16" s="52">
        <v>92</v>
      </c>
      <c r="L16" s="42">
        <v>455.51000000000005</v>
      </c>
      <c r="M16" s="82">
        <f t="shared" si="0"/>
        <v>41906.920000000006</v>
      </c>
      <c r="N16" s="51" t="s">
        <v>28</v>
      </c>
      <c r="O16" s="83" t="s">
        <v>29</v>
      </c>
    </row>
    <row r="17" spans="1:15" ht="78.75">
      <c r="A17" s="65" t="s">
        <v>40</v>
      </c>
      <c r="B17" s="52">
        <v>45</v>
      </c>
      <c r="C17" s="46" t="s">
        <v>89</v>
      </c>
      <c r="D17" s="43" t="s">
        <v>90</v>
      </c>
      <c r="E17" s="49">
        <v>6</v>
      </c>
      <c r="F17" s="50">
        <v>6</v>
      </c>
      <c r="G17" s="50" t="s">
        <v>26</v>
      </c>
      <c r="H17" s="51" t="s">
        <v>27</v>
      </c>
      <c r="I17" s="55">
        <v>0</v>
      </c>
      <c r="J17" s="56">
        <v>72</v>
      </c>
      <c r="K17" s="52">
        <v>72</v>
      </c>
      <c r="L17" s="42">
        <v>463.87000000000006</v>
      </c>
      <c r="M17" s="82">
        <f t="shared" si="0"/>
        <v>33398.64000000001</v>
      </c>
      <c r="N17" s="51" t="s">
        <v>28</v>
      </c>
      <c r="O17" s="83" t="s">
        <v>29</v>
      </c>
    </row>
    <row r="18" spans="1:15" ht="94.5">
      <c r="A18" s="65" t="s">
        <v>40</v>
      </c>
      <c r="B18" s="52">
        <v>45</v>
      </c>
      <c r="C18" s="46" t="s">
        <v>88</v>
      </c>
      <c r="D18" s="43" t="s">
        <v>91</v>
      </c>
      <c r="E18" s="49">
        <v>7</v>
      </c>
      <c r="F18" s="50">
        <v>7</v>
      </c>
      <c r="G18" s="50" t="s">
        <v>26</v>
      </c>
      <c r="H18" s="51" t="s">
        <v>27</v>
      </c>
      <c r="I18" s="55">
        <v>0</v>
      </c>
      <c r="J18" s="56">
        <v>78</v>
      </c>
      <c r="K18" s="52">
        <v>78</v>
      </c>
      <c r="L18" s="42">
        <v>464.9700000000001</v>
      </c>
      <c r="M18" s="82">
        <f t="shared" si="0"/>
        <v>36267.66</v>
      </c>
      <c r="N18" s="51" t="s">
        <v>28</v>
      </c>
      <c r="O18" s="83" t="s">
        <v>29</v>
      </c>
    </row>
    <row r="19" spans="1:15" ht="94.5">
      <c r="A19" s="65" t="s">
        <v>40</v>
      </c>
      <c r="B19" s="52">
        <v>45</v>
      </c>
      <c r="C19" s="46" t="s">
        <v>92</v>
      </c>
      <c r="D19" s="43" t="s">
        <v>91</v>
      </c>
      <c r="E19" s="49">
        <v>8</v>
      </c>
      <c r="F19" s="50">
        <v>8</v>
      </c>
      <c r="G19" s="50" t="s">
        <v>26</v>
      </c>
      <c r="H19" s="51" t="s">
        <v>27</v>
      </c>
      <c r="I19" s="55">
        <v>0</v>
      </c>
      <c r="J19" s="56">
        <v>51</v>
      </c>
      <c r="K19" s="52">
        <v>51</v>
      </c>
      <c r="L19" s="42">
        <v>464.9700000000001</v>
      </c>
      <c r="M19" s="82">
        <f t="shared" si="0"/>
        <v>23713.470000000005</v>
      </c>
      <c r="N19" s="51" t="s">
        <v>28</v>
      </c>
      <c r="O19" s="83" t="s">
        <v>29</v>
      </c>
    </row>
    <row r="20" spans="1:15" ht="94.5">
      <c r="A20" s="65" t="s">
        <v>40</v>
      </c>
      <c r="B20" s="52">
        <v>45</v>
      </c>
      <c r="C20" s="46" t="s">
        <v>93</v>
      </c>
      <c r="D20" s="43" t="s">
        <v>91</v>
      </c>
      <c r="E20" s="49">
        <v>9</v>
      </c>
      <c r="F20" s="50">
        <v>9</v>
      </c>
      <c r="G20" s="50" t="s">
        <v>26</v>
      </c>
      <c r="H20" s="51" t="s">
        <v>27</v>
      </c>
      <c r="I20" s="55">
        <v>25</v>
      </c>
      <c r="J20" s="56">
        <v>78</v>
      </c>
      <c r="K20" s="52">
        <v>53</v>
      </c>
      <c r="L20" s="42">
        <v>464.9700000000001</v>
      </c>
      <c r="M20" s="82">
        <f t="shared" si="0"/>
        <v>24643.410000000003</v>
      </c>
      <c r="N20" s="51" t="s">
        <v>28</v>
      </c>
      <c r="O20" s="83" t="s">
        <v>81</v>
      </c>
    </row>
    <row r="21" spans="1:15" ht="63">
      <c r="A21" s="99" t="s">
        <v>40</v>
      </c>
      <c r="B21" s="52">
        <v>45</v>
      </c>
      <c r="C21" s="46" t="s">
        <v>121</v>
      </c>
      <c r="D21" s="103" t="s">
        <v>125</v>
      </c>
      <c r="E21" s="49">
        <v>6</v>
      </c>
      <c r="F21" s="50">
        <v>6</v>
      </c>
      <c r="G21" s="50" t="s">
        <v>26</v>
      </c>
      <c r="H21" s="51" t="s">
        <v>27</v>
      </c>
      <c r="I21" s="55">
        <v>0</v>
      </c>
      <c r="J21" s="52">
        <v>72</v>
      </c>
      <c r="K21" s="52">
        <v>72</v>
      </c>
      <c r="L21" s="102">
        <v>456.06000000000006</v>
      </c>
      <c r="M21" s="82">
        <f t="shared" si="0"/>
        <v>32836.32000000001</v>
      </c>
      <c r="N21" s="51" t="s">
        <v>28</v>
      </c>
      <c r="O21" s="83" t="s">
        <v>29</v>
      </c>
    </row>
    <row r="22" spans="1:15" ht="47.25">
      <c r="A22" s="99" t="s">
        <v>40</v>
      </c>
      <c r="B22" s="52">
        <v>45</v>
      </c>
      <c r="C22" s="46" t="s">
        <v>122</v>
      </c>
      <c r="D22" s="103" t="s">
        <v>126</v>
      </c>
      <c r="E22" s="49">
        <v>7</v>
      </c>
      <c r="F22" s="50">
        <v>7</v>
      </c>
      <c r="G22" s="50" t="s">
        <v>26</v>
      </c>
      <c r="H22" s="51" t="s">
        <v>27</v>
      </c>
      <c r="I22" s="55">
        <v>0</v>
      </c>
      <c r="J22" s="52">
        <v>78</v>
      </c>
      <c r="K22" s="52">
        <v>78</v>
      </c>
      <c r="L22" s="102">
        <v>465.96000000000004</v>
      </c>
      <c r="M22" s="82">
        <f t="shared" si="0"/>
        <v>36344.880000000005</v>
      </c>
      <c r="N22" s="51" t="s">
        <v>28</v>
      </c>
      <c r="O22" s="83" t="s">
        <v>29</v>
      </c>
    </row>
    <row r="23" spans="1:15" ht="47.25">
      <c r="A23" s="99" t="s">
        <v>40</v>
      </c>
      <c r="B23" s="52">
        <v>45</v>
      </c>
      <c r="C23" s="46" t="s">
        <v>123</v>
      </c>
      <c r="D23" s="103" t="s">
        <v>127</v>
      </c>
      <c r="E23" s="49">
        <v>8</v>
      </c>
      <c r="F23" s="50">
        <v>8</v>
      </c>
      <c r="G23" s="50" t="s">
        <v>26</v>
      </c>
      <c r="H23" s="51" t="s">
        <v>27</v>
      </c>
      <c r="I23" s="55">
        <v>0</v>
      </c>
      <c r="J23" s="52">
        <v>51</v>
      </c>
      <c r="K23" s="52">
        <v>51</v>
      </c>
      <c r="L23" s="102">
        <v>465.96000000000004</v>
      </c>
      <c r="M23" s="82">
        <f t="shared" si="0"/>
        <v>23763.960000000003</v>
      </c>
      <c r="N23" s="51" t="s">
        <v>28</v>
      </c>
      <c r="O23" s="83" t="s">
        <v>29</v>
      </c>
    </row>
    <row r="24" spans="1:15" ht="47.25">
      <c r="A24" s="99" t="s">
        <v>40</v>
      </c>
      <c r="B24" s="52">
        <v>45</v>
      </c>
      <c r="C24" s="46" t="s">
        <v>124</v>
      </c>
      <c r="D24" s="103" t="s">
        <v>128</v>
      </c>
      <c r="E24" s="49">
        <v>9</v>
      </c>
      <c r="F24" s="50">
        <v>9</v>
      </c>
      <c r="G24" s="50" t="s">
        <v>26</v>
      </c>
      <c r="H24" s="51" t="s">
        <v>27</v>
      </c>
      <c r="I24" s="55">
        <v>28</v>
      </c>
      <c r="J24" s="52">
        <v>78</v>
      </c>
      <c r="K24" s="52">
        <v>50</v>
      </c>
      <c r="L24" s="102">
        <v>465.96000000000004</v>
      </c>
      <c r="M24" s="82">
        <f t="shared" si="0"/>
        <v>23298</v>
      </c>
      <c r="N24" s="51" t="s">
        <v>28</v>
      </c>
      <c r="O24" s="83" t="s">
        <v>81</v>
      </c>
    </row>
    <row r="25" spans="1:15" ht="47.25">
      <c r="A25" s="65" t="s">
        <v>40</v>
      </c>
      <c r="B25" s="52">
        <v>45</v>
      </c>
      <c r="C25" s="46" t="s">
        <v>94</v>
      </c>
      <c r="D25" s="43" t="s">
        <v>95</v>
      </c>
      <c r="E25" s="49">
        <v>5</v>
      </c>
      <c r="F25" s="49">
        <v>5</v>
      </c>
      <c r="G25" s="50" t="s">
        <v>26</v>
      </c>
      <c r="H25" s="51" t="s">
        <v>27</v>
      </c>
      <c r="I25" s="55">
        <v>72</v>
      </c>
      <c r="J25" s="56">
        <v>92</v>
      </c>
      <c r="K25" s="52">
        <v>20</v>
      </c>
      <c r="L25" s="42">
        <v>494.34000000000003</v>
      </c>
      <c r="M25" s="82">
        <f t="shared" si="0"/>
        <v>9886.800000000001</v>
      </c>
      <c r="N25" s="51" t="s">
        <v>28</v>
      </c>
      <c r="O25" s="83" t="s">
        <v>81</v>
      </c>
    </row>
    <row r="26" spans="1:15" ht="78.75">
      <c r="A26" s="65" t="s">
        <v>40</v>
      </c>
      <c r="B26" s="52">
        <v>45</v>
      </c>
      <c r="C26" s="46" t="s">
        <v>106</v>
      </c>
      <c r="D26" s="43" t="s">
        <v>105</v>
      </c>
      <c r="E26" s="49">
        <v>5</v>
      </c>
      <c r="F26" s="49">
        <v>5</v>
      </c>
      <c r="G26" s="50" t="s">
        <v>26</v>
      </c>
      <c r="H26" s="60" t="s">
        <v>98</v>
      </c>
      <c r="I26" s="55">
        <v>79</v>
      </c>
      <c r="J26" s="56">
        <v>92</v>
      </c>
      <c r="K26" s="52">
        <v>13</v>
      </c>
      <c r="L26" s="45">
        <v>375</v>
      </c>
      <c r="M26" s="82">
        <f t="shared" si="0"/>
        <v>4875</v>
      </c>
      <c r="N26" s="51" t="s">
        <v>28</v>
      </c>
      <c r="O26" s="83" t="s">
        <v>81</v>
      </c>
    </row>
    <row r="27" spans="1:15" ht="78.75">
      <c r="A27" s="65" t="s">
        <v>40</v>
      </c>
      <c r="B27" s="52">
        <v>45</v>
      </c>
      <c r="C27" s="46" t="s">
        <v>96</v>
      </c>
      <c r="D27" s="43" t="s">
        <v>97</v>
      </c>
      <c r="E27" s="49">
        <v>7</v>
      </c>
      <c r="F27" s="50">
        <v>7</v>
      </c>
      <c r="G27" s="50" t="s">
        <v>26</v>
      </c>
      <c r="H27" s="60" t="s">
        <v>98</v>
      </c>
      <c r="I27" s="55">
        <v>58</v>
      </c>
      <c r="J27" s="56">
        <v>78</v>
      </c>
      <c r="K27" s="52">
        <v>20</v>
      </c>
      <c r="L27" s="45">
        <v>375</v>
      </c>
      <c r="M27" s="82">
        <f t="shared" si="0"/>
        <v>7500</v>
      </c>
      <c r="N27" s="51" t="s">
        <v>28</v>
      </c>
      <c r="O27" s="83" t="s">
        <v>81</v>
      </c>
    </row>
    <row r="28" spans="1:15" ht="47.25">
      <c r="A28" s="65" t="s">
        <v>40</v>
      </c>
      <c r="B28" s="52">
        <v>45</v>
      </c>
      <c r="C28" s="46" t="s">
        <v>99</v>
      </c>
      <c r="D28" s="43" t="s">
        <v>100</v>
      </c>
      <c r="E28" s="49">
        <v>5</v>
      </c>
      <c r="F28" s="50">
        <v>5</v>
      </c>
      <c r="G28" s="50" t="s">
        <v>26</v>
      </c>
      <c r="H28" s="51" t="s">
        <v>36</v>
      </c>
      <c r="I28" s="55">
        <v>0</v>
      </c>
      <c r="J28" s="56">
        <v>92</v>
      </c>
      <c r="K28" s="52">
        <v>92</v>
      </c>
      <c r="L28" s="45">
        <v>415</v>
      </c>
      <c r="M28" s="82">
        <f t="shared" si="0"/>
        <v>38180</v>
      </c>
      <c r="N28" s="51" t="s">
        <v>28</v>
      </c>
      <c r="O28" s="60" t="s">
        <v>69</v>
      </c>
    </row>
    <row r="29" spans="1:15" ht="47.25">
      <c r="A29" s="65" t="s">
        <v>40</v>
      </c>
      <c r="B29" s="52">
        <v>45</v>
      </c>
      <c r="C29" s="46" t="s">
        <v>101</v>
      </c>
      <c r="D29" s="43" t="s">
        <v>102</v>
      </c>
      <c r="E29" s="49">
        <v>8</v>
      </c>
      <c r="F29" s="50">
        <v>8</v>
      </c>
      <c r="G29" s="50" t="s">
        <v>26</v>
      </c>
      <c r="H29" s="51" t="s">
        <v>27</v>
      </c>
      <c r="I29" s="55">
        <v>0</v>
      </c>
      <c r="J29" s="56">
        <v>51</v>
      </c>
      <c r="K29" s="52">
        <v>51</v>
      </c>
      <c r="L29" s="42">
        <v>399.5200000000001</v>
      </c>
      <c r="M29" s="82">
        <f t="shared" si="0"/>
        <v>20375.520000000004</v>
      </c>
      <c r="N29" s="51" t="s">
        <v>28</v>
      </c>
      <c r="O29" s="60" t="s">
        <v>69</v>
      </c>
    </row>
    <row r="30" spans="1:15" ht="47.25">
      <c r="A30" s="65" t="s">
        <v>40</v>
      </c>
      <c r="B30" s="52">
        <v>45</v>
      </c>
      <c r="C30" s="41" t="s">
        <v>109</v>
      </c>
      <c r="D30" s="43" t="s">
        <v>102</v>
      </c>
      <c r="E30" s="63">
        <v>9</v>
      </c>
      <c r="F30" s="63">
        <v>9</v>
      </c>
      <c r="G30" s="50" t="s">
        <v>26</v>
      </c>
      <c r="H30" s="51" t="s">
        <v>27</v>
      </c>
      <c r="I30" s="64">
        <v>0</v>
      </c>
      <c r="J30" s="64">
        <v>76</v>
      </c>
      <c r="K30" s="64">
        <v>76</v>
      </c>
      <c r="L30" s="42">
        <v>399.5200000000001</v>
      </c>
      <c r="M30" s="63">
        <f t="shared" si="0"/>
        <v>30363.520000000008</v>
      </c>
      <c r="N30" s="51" t="s">
        <v>28</v>
      </c>
      <c r="O30" s="60" t="s">
        <v>69</v>
      </c>
    </row>
    <row r="31" spans="1:15" ht="110.25">
      <c r="A31" s="65" t="s">
        <v>40</v>
      </c>
      <c r="B31" s="52">
        <v>45</v>
      </c>
      <c r="C31" s="46" t="s">
        <v>103</v>
      </c>
      <c r="D31" s="43" t="s">
        <v>104</v>
      </c>
      <c r="E31" s="49">
        <v>10</v>
      </c>
      <c r="F31" s="50">
        <v>10</v>
      </c>
      <c r="G31" s="50" t="s">
        <v>26</v>
      </c>
      <c r="H31" s="51" t="s">
        <v>27</v>
      </c>
      <c r="I31" s="55">
        <v>0</v>
      </c>
      <c r="J31" s="56">
        <v>25</v>
      </c>
      <c r="K31" s="52">
        <v>25</v>
      </c>
      <c r="L31" s="42">
        <v>464.75000000000006</v>
      </c>
      <c r="M31" s="82">
        <f aca="true" t="shared" si="1" ref="M31:M41">K31*L31</f>
        <v>11618.750000000002</v>
      </c>
      <c r="N31" s="51" t="s">
        <v>28</v>
      </c>
      <c r="O31" s="60" t="s">
        <v>69</v>
      </c>
    </row>
    <row r="32" spans="1:15" ht="47.25">
      <c r="A32" s="65" t="s">
        <v>40</v>
      </c>
      <c r="B32" s="52">
        <v>45</v>
      </c>
      <c r="C32" s="60" t="s">
        <v>70</v>
      </c>
      <c r="D32" s="60" t="s">
        <v>71</v>
      </c>
      <c r="E32" s="49">
        <v>11</v>
      </c>
      <c r="F32" s="50">
        <v>11</v>
      </c>
      <c r="G32" s="50" t="s">
        <v>26</v>
      </c>
      <c r="H32" s="60" t="s">
        <v>72</v>
      </c>
      <c r="I32" s="55">
        <v>15</v>
      </c>
      <c r="J32" s="56">
        <v>25</v>
      </c>
      <c r="K32" s="52">
        <v>10</v>
      </c>
      <c r="L32" s="57">
        <v>570.52</v>
      </c>
      <c r="M32" s="82">
        <f t="shared" si="1"/>
        <v>5705.2</v>
      </c>
      <c r="N32" s="51" t="s">
        <v>28</v>
      </c>
      <c r="O32" s="60" t="s">
        <v>81</v>
      </c>
    </row>
    <row r="33" spans="1:15" ht="78.75">
      <c r="A33" s="65" t="s">
        <v>40</v>
      </c>
      <c r="B33" s="52">
        <v>45</v>
      </c>
      <c r="C33" s="43" t="s">
        <v>107</v>
      </c>
      <c r="D33" s="43" t="s">
        <v>108</v>
      </c>
      <c r="E33" s="49">
        <v>5</v>
      </c>
      <c r="F33" s="50">
        <v>5</v>
      </c>
      <c r="G33" s="50" t="s">
        <v>26</v>
      </c>
      <c r="H33" s="60" t="s">
        <v>98</v>
      </c>
      <c r="I33" s="55">
        <v>0</v>
      </c>
      <c r="J33" s="56">
        <v>92</v>
      </c>
      <c r="K33" s="52">
        <v>32</v>
      </c>
      <c r="L33" s="45">
        <v>365</v>
      </c>
      <c r="M33" s="82">
        <f t="shared" si="1"/>
        <v>11680</v>
      </c>
      <c r="N33" s="51" t="s">
        <v>28</v>
      </c>
      <c r="O33" s="60" t="s">
        <v>69</v>
      </c>
    </row>
    <row r="34" spans="1:15" ht="63">
      <c r="A34" s="65" t="s">
        <v>40</v>
      </c>
      <c r="B34" s="52">
        <v>45</v>
      </c>
      <c r="C34" s="43" t="s">
        <v>111</v>
      </c>
      <c r="D34" s="43" t="s">
        <v>112</v>
      </c>
      <c r="E34" s="49">
        <v>5</v>
      </c>
      <c r="F34" s="50">
        <v>5</v>
      </c>
      <c r="G34" s="50" t="s">
        <v>26</v>
      </c>
      <c r="H34" s="51" t="s">
        <v>27</v>
      </c>
      <c r="I34" s="55">
        <v>72</v>
      </c>
      <c r="J34" s="56">
        <v>92</v>
      </c>
      <c r="K34" s="52">
        <v>20</v>
      </c>
      <c r="L34" s="42">
        <v>429.88000000000005</v>
      </c>
      <c r="M34" s="82">
        <f t="shared" si="1"/>
        <v>8597.6</v>
      </c>
      <c r="N34" s="51" t="s">
        <v>28</v>
      </c>
      <c r="O34" s="60" t="s">
        <v>81</v>
      </c>
    </row>
    <row r="35" spans="1:15" ht="47.25">
      <c r="A35" s="65" t="s">
        <v>40</v>
      </c>
      <c r="B35" s="52">
        <v>45</v>
      </c>
      <c r="C35" s="43" t="s">
        <v>113</v>
      </c>
      <c r="D35" s="43" t="s">
        <v>114</v>
      </c>
      <c r="E35" s="49">
        <v>6</v>
      </c>
      <c r="F35" s="50">
        <v>6</v>
      </c>
      <c r="G35" s="50" t="s">
        <v>26</v>
      </c>
      <c r="H35" s="51" t="s">
        <v>27</v>
      </c>
      <c r="I35" s="55">
        <v>50</v>
      </c>
      <c r="J35" s="56">
        <v>72</v>
      </c>
      <c r="K35" s="52">
        <v>22</v>
      </c>
      <c r="L35" s="42">
        <v>446.1600000000001</v>
      </c>
      <c r="M35" s="82">
        <f t="shared" si="1"/>
        <v>9815.520000000002</v>
      </c>
      <c r="N35" s="51" t="s">
        <v>28</v>
      </c>
      <c r="O35" s="60" t="s">
        <v>81</v>
      </c>
    </row>
    <row r="36" spans="1:15" ht="78.75">
      <c r="A36" s="65" t="s">
        <v>40</v>
      </c>
      <c r="B36" s="52">
        <v>45</v>
      </c>
      <c r="C36" s="43" t="s">
        <v>116</v>
      </c>
      <c r="D36" s="43" t="s">
        <v>115</v>
      </c>
      <c r="E36" s="49">
        <v>7</v>
      </c>
      <c r="F36" s="50">
        <v>7</v>
      </c>
      <c r="G36" s="50" t="s">
        <v>26</v>
      </c>
      <c r="H36" s="51" t="s">
        <v>27</v>
      </c>
      <c r="I36" s="55">
        <v>15</v>
      </c>
      <c r="J36" s="56">
        <v>78</v>
      </c>
      <c r="K36" s="52">
        <v>63</v>
      </c>
      <c r="L36" s="42">
        <v>447.0400000000001</v>
      </c>
      <c r="M36" s="82">
        <f t="shared" si="1"/>
        <v>28163.520000000004</v>
      </c>
      <c r="N36" s="51" t="s">
        <v>28</v>
      </c>
      <c r="O36" s="60" t="s">
        <v>81</v>
      </c>
    </row>
    <row r="37" spans="1:15" ht="31.5">
      <c r="A37" s="99" t="s">
        <v>40</v>
      </c>
      <c r="B37" s="52">
        <v>45</v>
      </c>
      <c r="C37" s="100" t="s">
        <v>118</v>
      </c>
      <c r="D37" s="101" t="s">
        <v>117</v>
      </c>
      <c r="E37" s="49">
        <v>5</v>
      </c>
      <c r="F37" s="50">
        <v>5</v>
      </c>
      <c r="G37" s="50" t="s">
        <v>26</v>
      </c>
      <c r="H37" s="51" t="s">
        <v>27</v>
      </c>
      <c r="I37" s="55">
        <v>70</v>
      </c>
      <c r="J37" s="52">
        <v>92</v>
      </c>
      <c r="K37" s="52">
        <v>20</v>
      </c>
      <c r="L37" s="102">
        <v>398.86000000000007</v>
      </c>
      <c r="M37" s="82">
        <f t="shared" si="1"/>
        <v>7977.200000000002</v>
      </c>
      <c r="N37" s="51" t="s">
        <v>28</v>
      </c>
      <c r="O37" s="60" t="s">
        <v>81</v>
      </c>
    </row>
    <row r="38" spans="1:15" ht="31.5">
      <c r="A38" s="99" t="s">
        <v>40</v>
      </c>
      <c r="B38" s="52">
        <v>45</v>
      </c>
      <c r="C38" s="100" t="s">
        <v>119</v>
      </c>
      <c r="D38" s="101" t="s">
        <v>117</v>
      </c>
      <c r="E38" s="49">
        <v>6</v>
      </c>
      <c r="F38" s="50">
        <v>6</v>
      </c>
      <c r="G38" s="50" t="s">
        <v>26</v>
      </c>
      <c r="H38" s="51" t="s">
        <v>27</v>
      </c>
      <c r="I38" s="55">
        <v>54</v>
      </c>
      <c r="J38" s="52">
        <v>72</v>
      </c>
      <c r="K38" s="52">
        <v>18</v>
      </c>
      <c r="L38" s="102">
        <v>438.5700000000001</v>
      </c>
      <c r="M38" s="82">
        <f t="shared" si="1"/>
        <v>7894.260000000002</v>
      </c>
      <c r="N38" s="51" t="s">
        <v>28</v>
      </c>
      <c r="O38" s="60" t="s">
        <v>81</v>
      </c>
    </row>
    <row r="39" spans="1:15" ht="31.5">
      <c r="A39" s="99" t="s">
        <v>40</v>
      </c>
      <c r="B39" s="52">
        <v>45</v>
      </c>
      <c r="C39" s="100" t="s">
        <v>120</v>
      </c>
      <c r="D39" s="101" t="s">
        <v>117</v>
      </c>
      <c r="E39" s="49">
        <v>7</v>
      </c>
      <c r="F39" s="50">
        <v>7</v>
      </c>
      <c r="G39" s="50" t="s">
        <v>26</v>
      </c>
      <c r="H39" s="51" t="s">
        <v>27</v>
      </c>
      <c r="I39" s="55">
        <v>15</v>
      </c>
      <c r="J39" s="52">
        <v>78</v>
      </c>
      <c r="K39" s="52">
        <v>63</v>
      </c>
      <c r="L39" s="102">
        <v>439.56000000000006</v>
      </c>
      <c r="M39" s="82">
        <f t="shared" si="1"/>
        <v>27692.280000000002</v>
      </c>
      <c r="N39" s="51" t="s">
        <v>28</v>
      </c>
      <c r="O39" s="60" t="s">
        <v>81</v>
      </c>
    </row>
    <row r="40" spans="1:15" ht="31.5">
      <c r="A40" s="99" t="s">
        <v>40</v>
      </c>
      <c r="B40" s="52">
        <v>45</v>
      </c>
      <c r="C40" s="100" t="s">
        <v>129</v>
      </c>
      <c r="D40" s="101" t="s">
        <v>117</v>
      </c>
      <c r="E40" s="49">
        <v>8</v>
      </c>
      <c r="F40" s="50">
        <v>8</v>
      </c>
      <c r="G40" s="50" t="s">
        <v>26</v>
      </c>
      <c r="H40" s="51" t="s">
        <v>27</v>
      </c>
      <c r="I40" s="55">
        <v>0</v>
      </c>
      <c r="J40" s="52">
        <v>51</v>
      </c>
      <c r="K40" s="52">
        <v>51</v>
      </c>
      <c r="L40" s="102">
        <v>439.8900000000001</v>
      </c>
      <c r="M40" s="82">
        <f t="shared" si="1"/>
        <v>22434.390000000007</v>
      </c>
      <c r="N40" s="51" t="s">
        <v>28</v>
      </c>
      <c r="O40" s="60" t="s">
        <v>81</v>
      </c>
    </row>
    <row r="41" spans="1:15" ht="94.5">
      <c r="A41" s="65" t="s">
        <v>40</v>
      </c>
      <c r="B41" s="52">
        <v>45</v>
      </c>
      <c r="C41" s="52" t="s">
        <v>55</v>
      </c>
      <c r="D41" s="66" t="s">
        <v>56</v>
      </c>
      <c r="E41" s="49">
        <v>3</v>
      </c>
      <c r="F41" s="50">
        <v>3</v>
      </c>
      <c r="G41" s="50" t="s">
        <v>26</v>
      </c>
      <c r="H41" s="51" t="s">
        <v>27</v>
      </c>
      <c r="I41" s="55">
        <v>0</v>
      </c>
      <c r="J41" s="56">
        <v>88</v>
      </c>
      <c r="K41" s="52">
        <v>88</v>
      </c>
      <c r="L41" s="57">
        <v>487</v>
      </c>
      <c r="M41" s="82">
        <f t="shared" si="1"/>
        <v>42856</v>
      </c>
      <c r="N41" s="51" t="s">
        <v>28</v>
      </c>
      <c r="O41" s="60" t="s">
        <v>69</v>
      </c>
    </row>
    <row r="42" spans="1:15" ht="94.5">
      <c r="A42" s="65" t="s">
        <v>40</v>
      </c>
      <c r="B42" s="52">
        <v>45</v>
      </c>
      <c r="C42" s="52" t="s">
        <v>57</v>
      </c>
      <c r="D42" s="66" t="s">
        <v>60</v>
      </c>
      <c r="E42" s="49">
        <v>4</v>
      </c>
      <c r="F42" s="50">
        <v>4</v>
      </c>
      <c r="G42" s="50" t="s">
        <v>26</v>
      </c>
      <c r="H42" s="51" t="s">
        <v>27</v>
      </c>
      <c r="I42" s="55">
        <v>0</v>
      </c>
      <c r="J42" s="56">
        <v>78</v>
      </c>
      <c r="K42" s="52">
        <v>78</v>
      </c>
      <c r="L42" s="57">
        <v>487</v>
      </c>
      <c r="M42" s="82">
        <f t="shared" si="0"/>
        <v>37986</v>
      </c>
      <c r="N42" s="51" t="s">
        <v>28</v>
      </c>
      <c r="O42" s="60" t="s">
        <v>69</v>
      </c>
    </row>
    <row r="43" spans="1:15" ht="94.5">
      <c r="A43" s="65" t="s">
        <v>40</v>
      </c>
      <c r="B43" s="52">
        <v>45</v>
      </c>
      <c r="C43" s="52" t="s">
        <v>58</v>
      </c>
      <c r="D43" s="66" t="s">
        <v>59</v>
      </c>
      <c r="E43" s="49">
        <v>5</v>
      </c>
      <c r="F43" s="50">
        <v>5</v>
      </c>
      <c r="G43" s="50" t="s">
        <v>26</v>
      </c>
      <c r="H43" s="51" t="s">
        <v>27</v>
      </c>
      <c r="I43" s="55">
        <v>0</v>
      </c>
      <c r="J43" s="56">
        <v>91</v>
      </c>
      <c r="K43" s="52">
        <v>91</v>
      </c>
      <c r="L43" s="57">
        <v>486</v>
      </c>
      <c r="M43" s="82">
        <f t="shared" si="0"/>
        <v>44226</v>
      </c>
      <c r="N43" s="51" t="s">
        <v>28</v>
      </c>
      <c r="O43" s="60" t="s">
        <v>69</v>
      </c>
    </row>
    <row r="44" spans="1:15" ht="94.5">
      <c r="A44" s="65" t="s">
        <v>40</v>
      </c>
      <c r="B44" s="52">
        <v>45</v>
      </c>
      <c r="C44" s="52" t="s">
        <v>61</v>
      </c>
      <c r="D44" s="66" t="s">
        <v>65</v>
      </c>
      <c r="E44" s="49">
        <v>6</v>
      </c>
      <c r="F44" s="50">
        <v>6</v>
      </c>
      <c r="G44" s="50" t="s">
        <v>26</v>
      </c>
      <c r="H44" s="51" t="s">
        <v>27</v>
      </c>
      <c r="I44" s="55">
        <v>0</v>
      </c>
      <c r="J44" s="56">
        <v>72</v>
      </c>
      <c r="K44" s="52">
        <v>72</v>
      </c>
      <c r="L44" s="57">
        <v>487</v>
      </c>
      <c r="M44" s="82">
        <f t="shared" si="0"/>
        <v>35064</v>
      </c>
      <c r="N44" s="51" t="s">
        <v>28</v>
      </c>
      <c r="O44" s="60" t="s">
        <v>69</v>
      </c>
    </row>
    <row r="45" spans="1:15" ht="94.5">
      <c r="A45" s="65" t="s">
        <v>40</v>
      </c>
      <c r="B45" s="52">
        <v>45</v>
      </c>
      <c r="C45" s="52" t="s">
        <v>62</v>
      </c>
      <c r="D45" s="66" t="s">
        <v>66</v>
      </c>
      <c r="E45" s="49">
        <v>7</v>
      </c>
      <c r="F45" s="50">
        <v>7</v>
      </c>
      <c r="G45" s="50" t="s">
        <v>26</v>
      </c>
      <c r="H45" s="51" t="s">
        <v>27</v>
      </c>
      <c r="I45" s="55">
        <v>0</v>
      </c>
      <c r="J45" s="56">
        <v>78</v>
      </c>
      <c r="K45" s="52">
        <v>78</v>
      </c>
      <c r="L45" s="57">
        <v>488</v>
      </c>
      <c r="M45" s="82">
        <f t="shared" si="0"/>
        <v>38064</v>
      </c>
      <c r="N45" s="51" t="s">
        <v>28</v>
      </c>
      <c r="O45" s="60" t="s">
        <v>69</v>
      </c>
    </row>
    <row r="46" spans="1:15" ht="94.5">
      <c r="A46" s="65" t="s">
        <v>40</v>
      </c>
      <c r="B46" s="52">
        <v>45</v>
      </c>
      <c r="C46" s="52" t="s">
        <v>63</v>
      </c>
      <c r="D46" s="66" t="s">
        <v>67</v>
      </c>
      <c r="E46" s="49">
        <v>8</v>
      </c>
      <c r="F46" s="50">
        <v>8</v>
      </c>
      <c r="G46" s="50" t="s">
        <v>26</v>
      </c>
      <c r="H46" s="51" t="s">
        <v>27</v>
      </c>
      <c r="I46" s="55">
        <v>0</v>
      </c>
      <c r="J46" s="56">
        <v>51</v>
      </c>
      <c r="K46" s="52">
        <v>51</v>
      </c>
      <c r="L46" s="57">
        <v>488</v>
      </c>
      <c r="M46" s="82">
        <f t="shared" si="0"/>
        <v>24888</v>
      </c>
      <c r="N46" s="51" t="s">
        <v>28</v>
      </c>
      <c r="O46" s="60" t="s">
        <v>69</v>
      </c>
    </row>
    <row r="47" spans="1:15" ht="94.5">
      <c r="A47" s="65" t="s">
        <v>40</v>
      </c>
      <c r="B47" s="52">
        <v>45</v>
      </c>
      <c r="C47" s="52" t="s">
        <v>64</v>
      </c>
      <c r="D47" s="66" t="s">
        <v>68</v>
      </c>
      <c r="E47" s="49">
        <v>9</v>
      </c>
      <c r="F47" s="50">
        <v>9</v>
      </c>
      <c r="G47" s="50" t="s">
        <v>26</v>
      </c>
      <c r="H47" s="51" t="s">
        <v>27</v>
      </c>
      <c r="I47" s="55">
        <v>0</v>
      </c>
      <c r="J47" s="56">
        <v>76</v>
      </c>
      <c r="K47" s="52">
        <v>76</v>
      </c>
      <c r="L47" s="57">
        <v>487</v>
      </c>
      <c r="M47" s="82">
        <f t="shared" si="0"/>
        <v>37012</v>
      </c>
      <c r="N47" s="51" t="s">
        <v>28</v>
      </c>
      <c r="O47" s="60" t="s">
        <v>69</v>
      </c>
    </row>
    <row r="48" spans="1:15" ht="15.75">
      <c r="A48" s="87"/>
      <c r="B48" s="88"/>
      <c r="C48" s="88"/>
      <c r="D48" s="89" t="s">
        <v>39</v>
      </c>
      <c r="E48" s="90"/>
      <c r="F48" s="91"/>
      <c r="G48" s="91"/>
      <c r="H48" s="92"/>
      <c r="I48" s="93"/>
      <c r="J48" s="94"/>
      <c r="K48" s="88">
        <f>SUM(K4:K47)</f>
        <v>2405</v>
      </c>
      <c r="L48" s="95"/>
      <c r="M48" s="95">
        <f>SUM(M4:M47)</f>
        <v>1193906.02</v>
      </c>
      <c r="N48" s="92"/>
      <c r="O48" s="96"/>
    </row>
    <row r="49" spans="1:15" ht="15.75">
      <c r="A49" s="65"/>
      <c r="B49" s="52"/>
      <c r="C49" s="52"/>
      <c r="D49" s="66"/>
      <c r="E49" s="49"/>
      <c r="F49" s="50"/>
      <c r="G49" s="50"/>
      <c r="H49" s="51"/>
      <c r="I49" s="55"/>
      <c r="J49" s="56"/>
      <c r="K49" s="52"/>
      <c r="L49" s="57"/>
      <c r="M49" s="82"/>
      <c r="N49" s="51"/>
      <c r="O49" s="60"/>
    </row>
    <row r="50" spans="1:15" ht="15.75">
      <c r="A50" s="65"/>
      <c r="B50" s="52"/>
      <c r="C50" s="52"/>
      <c r="D50" s="66"/>
      <c r="E50" s="49"/>
      <c r="F50" s="50"/>
      <c r="G50" s="50"/>
      <c r="H50" s="51"/>
      <c r="I50" s="55"/>
      <c r="J50" s="56"/>
      <c r="K50" s="52"/>
      <c r="L50" s="57"/>
      <c r="M50" s="82"/>
      <c r="N50" s="51"/>
      <c r="O50" s="60"/>
    </row>
    <row r="51" spans="1:15" ht="31.5">
      <c r="A51" s="65" t="s">
        <v>40</v>
      </c>
      <c r="B51" s="52">
        <v>45</v>
      </c>
      <c r="C51" s="52"/>
      <c r="D51" s="41" t="s">
        <v>130</v>
      </c>
      <c r="E51" s="49">
        <v>1</v>
      </c>
      <c r="F51" s="50">
        <v>1</v>
      </c>
      <c r="G51" s="55" t="s">
        <v>73</v>
      </c>
      <c r="H51" s="51" t="s">
        <v>27</v>
      </c>
      <c r="I51" s="55">
        <v>0</v>
      </c>
      <c r="J51" s="56">
        <v>90</v>
      </c>
      <c r="K51" s="52">
        <v>90</v>
      </c>
      <c r="L51" s="86">
        <v>89.10000000000001</v>
      </c>
      <c r="M51" s="82">
        <f t="shared" si="0"/>
        <v>8019.000000000001</v>
      </c>
      <c r="N51" s="51" t="s">
        <v>28</v>
      </c>
      <c r="O51" s="60"/>
    </row>
    <row r="52" spans="1:15" ht="31.5">
      <c r="A52" s="65" t="s">
        <v>40</v>
      </c>
      <c r="B52" s="52">
        <v>45</v>
      </c>
      <c r="C52" s="52"/>
      <c r="D52" s="41" t="s">
        <v>131</v>
      </c>
      <c r="E52" s="49">
        <v>1</v>
      </c>
      <c r="F52" s="50">
        <v>1</v>
      </c>
      <c r="G52" s="55" t="s">
        <v>73</v>
      </c>
      <c r="H52" s="51" t="s">
        <v>27</v>
      </c>
      <c r="I52" s="55">
        <v>0</v>
      </c>
      <c r="J52" s="56">
        <v>90</v>
      </c>
      <c r="K52" s="52">
        <v>90</v>
      </c>
      <c r="L52" s="86">
        <v>89.10000000000001</v>
      </c>
      <c r="M52" s="82">
        <f t="shared" si="0"/>
        <v>8019.000000000001</v>
      </c>
      <c r="N52" s="51" t="s">
        <v>28</v>
      </c>
      <c r="O52" s="60"/>
    </row>
    <row r="53" spans="1:15" ht="31.5">
      <c r="A53" s="65" t="s">
        <v>40</v>
      </c>
      <c r="B53" s="52">
        <v>45</v>
      </c>
      <c r="C53" s="52"/>
      <c r="D53" s="41" t="s">
        <v>132</v>
      </c>
      <c r="E53" s="49">
        <v>1</v>
      </c>
      <c r="F53" s="50">
        <v>1</v>
      </c>
      <c r="G53" s="55" t="s">
        <v>73</v>
      </c>
      <c r="H53" s="51" t="s">
        <v>27</v>
      </c>
      <c r="I53" s="55">
        <v>0</v>
      </c>
      <c r="J53" s="56">
        <v>90</v>
      </c>
      <c r="K53" s="52">
        <v>90</v>
      </c>
      <c r="L53" s="86">
        <v>89.10000000000001</v>
      </c>
      <c r="M53" s="82">
        <f t="shared" si="0"/>
        <v>8019.000000000001</v>
      </c>
      <c r="N53" s="51" t="s">
        <v>28</v>
      </c>
      <c r="O53" s="60"/>
    </row>
    <row r="54" spans="1:15" ht="31.5">
      <c r="A54" s="65" t="s">
        <v>40</v>
      </c>
      <c r="B54" s="52">
        <v>45</v>
      </c>
      <c r="C54" s="52"/>
      <c r="D54" s="41" t="s">
        <v>133</v>
      </c>
      <c r="E54" s="49">
        <v>1</v>
      </c>
      <c r="F54" s="50">
        <v>1</v>
      </c>
      <c r="G54" s="55" t="s">
        <v>73</v>
      </c>
      <c r="H54" s="51" t="s">
        <v>27</v>
      </c>
      <c r="I54" s="55">
        <v>0</v>
      </c>
      <c r="J54" s="56">
        <v>90</v>
      </c>
      <c r="K54" s="52">
        <v>90</v>
      </c>
      <c r="L54" s="86">
        <v>89.10000000000001</v>
      </c>
      <c r="M54" s="82">
        <f t="shared" si="0"/>
        <v>8019.000000000001</v>
      </c>
      <c r="N54" s="51" t="s">
        <v>28</v>
      </c>
      <c r="O54" s="60"/>
    </row>
    <row r="55" spans="1:15" ht="47.25">
      <c r="A55" s="65" t="s">
        <v>40</v>
      </c>
      <c r="B55" s="52">
        <v>45</v>
      </c>
      <c r="C55" s="52"/>
      <c r="D55" s="41" t="s">
        <v>134</v>
      </c>
      <c r="E55" s="49">
        <v>1</v>
      </c>
      <c r="F55" s="50">
        <v>1</v>
      </c>
      <c r="G55" s="55" t="s">
        <v>73</v>
      </c>
      <c r="H55" s="51" t="s">
        <v>27</v>
      </c>
      <c r="I55" s="55">
        <v>0</v>
      </c>
      <c r="J55" s="56">
        <v>90</v>
      </c>
      <c r="K55" s="52">
        <v>90</v>
      </c>
      <c r="L55" s="86">
        <v>96.80000000000001</v>
      </c>
      <c r="M55" s="82">
        <f t="shared" si="0"/>
        <v>8712.000000000002</v>
      </c>
      <c r="N55" s="51" t="s">
        <v>28</v>
      </c>
      <c r="O55" s="60"/>
    </row>
    <row r="56" spans="1:15" ht="47.25">
      <c r="A56" s="65" t="s">
        <v>40</v>
      </c>
      <c r="B56" s="52">
        <v>45</v>
      </c>
      <c r="C56" s="52"/>
      <c r="D56" s="41" t="s">
        <v>135</v>
      </c>
      <c r="E56" s="49">
        <v>1</v>
      </c>
      <c r="F56" s="50">
        <v>1</v>
      </c>
      <c r="G56" s="55" t="s">
        <v>73</v>
      </c>
      <c r="H56" s="51" t="s">
        <v>27</v>
      </c>
      <c r="I56" s="55">
        <v>0</v>
      </c>
      <c r="J56" s="56">
        <v>90</v>
      </c>
      <c r="K56" s="52">
        <v>90</v>
      </c>
      <c r="L56" s="86">
        <v>96.80000000000001</v>
      </c>
      <c r="M56" s="82">
        <f t="shared" si="0"/>
        <v>8712.000000000002</v>
      </c>
      <c r="N56" s="51" t="s">
        <v>28</v>
      </c>
      <c r="O56" s="60"/>
    </row>
    <row r="57" spans="1:15" ht="47.25">
      <c r="A57" s="65" t="s">
        <v>40</v>
      </c>
      <c r="B57" s="52">
        <v>45</v>
      </c>
      <c r="C57" s="51"/>
      <c r="D57" s="43" t="s">
        <v>74</v>
      </c>
      <c r="E57" s="85">
        <v>2</v>
      </c>
      <c r="F57" s="85">
        <v>2</v>
      </c>
      <c r="G57" s="55" t="s">
        <v>73</v>
      </c>
      <c r="H57" s="51" t="s">
        <v>36</v>
      </c>
      <c r="I57" s="58">
        <v>0</v>
      </c>
      <c r="J57" s="58">
        <v>108</v>
      </c>
      <c r="K57" s="58">
        <v>108</v>
      </c>
      <c r="L57" s="59">
        <v>234</v>
      </c>
      <c r="M57" s="82">
        <f t="shared" si="0"/>
        <v>25272</v>
      </c>
      <c r="N57" s="51" t="s">
        <v>28</v>
      </c>
      <c r="O57" s="60"/>
    </row>
    <row r="58" spans="2:15" ht="15.75">
      <c r="B58" s="79"/>
      <c r="C58" s="48"/>
      <c r="D58" s="80" t="s">
        <v>39</v>
      </c>
      <c r="E58" s="47"/>
      <c r="F58" s="48"/>
      <c r="G58" s="48"/>
      <c r="H58" s="48"/>
      <c r="I58" s="53"/>
      <c r="J58" s="53"/>
      <c r="K58" s="84">
        <f>SUM(K51:K57)</f>
        <v>648</v>
      </c>
      <c r="L58" s="54"/>
      <c r="M58" s="54">
        <f>SUM(M51:M57)</f>
        <v>74772</v>
      </c>
      <c r="N58" s="48"/>
      <c r="O58" s="81"/>
    </row>
    <row r="59" spans="12:13" ht="12.75">
      <c r="L59" s="44"/>
      <c r="M59" s="8"/>
    </row>
    <row r="60" spans="3:12" ht="18.75">
      <c r="C60" s="61"/>
      <c r="D60" s="61" t="s">
        <v>78</v>
      </c>
      <c r="E60" s="61"/>
      <c r="F60" s="61"/>
      <c r="G60" s="61"/>
      <c r="H60" s="61"/>
      <c r="I60" s="62"/>
      <c r="J60" s="62"/>
      <c r="L60" s="44"/>
    </row>
    <row r="62" spans="4:13" ht="12.75">
      <c r="D62" s="1" t="s">
        <v>136</v>
      </c>
      <c r="K62" s="97">
        <f>K48+K58</f>
        <v>3053</v>
      </c>
      <c r="M62" s="98">
        <f>M48+M58</f>
        <v>1268678.02</v>
      </c>
    </row>
  </sheetData>
  <sheetProtection selectLockedCells="1" selectUnlockedCells="1"/>
  <autoFilter ref="A3:N27"/>
  <mergeCells count="2">
    <mergeCell ref="A1:N1"/>
    <mergeCell ref="A2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serg70gur@gmail.com</cp:lastModifiedBy>
  <cp:lastPrinted>2020-01-16T06:22:44Z</cp:lastPrinted>
  <dcterms:modified xsi:type="dcterms:W3CDTF">2020-01-17T03:10:09Z</dcterms:modified>
  <cp:category/>
  <cp:version/>
  <cp:contentType/>
  <cp:contentStatus/>
</cp:coreProperties>
</file>